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61\Desktop\Ｒ２年度\中山間\01_Ｒ２波耕　中山間　那賀　用水路工事\01_当初設計(再公告)\06_PPI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工事費内訳書!$A$1:$G$100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G94" i="2" s="1"/>
  <c r="G93" i="2" s="1"/>
  <c r="G91" i="2" s="1"/>
  <c r="G90" i="2" s="1"/>
  <c r="G85" i="2"/>
  <c r="G79" i="2"/>
  <c r="G78" i="2"/>
  <c r="G72" i="2"/>
  <c r="G54" i="2" s="1"/>
  <c r="G65" i="2"/>
  <c r="G59" i="2"/>
  <c r="G55" i="2"/>
  <c r="G52" i="2"/>
  <c r="G49" i="2"/>
  <c r="G43" i="2"/>
  <c r="G39" i="2"/>
  <c r="G33" i="2"/>
  <c r="G26" i="2"/>
  <c r="G20" i="2"/>
  <c r="G14" i="2"/>
  <c r="G13" i="2" s="1"/>
  <c r="G12" i="2" s="1"/>
  <c r="G11" i="2" s="1"/>
  <c r="G10" i="2" l="1"/>
  <c r="G99" i="2" s="1"/>
  <c r="G100" i="2" s="1"/>
</calcChain>
</file>

<file path=xl/sharedStrings.xml><?xml version="1.0" encoding="utf-8"?>
<sst xmlns="http://schemas.openxmlformats.org/spreadsheetml/2006/main" count="195" uniqueCount="78">
  <si>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</si>
  <si>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</si>
  <si>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</si>
  <si>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</si>
  <si>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</si>
  <si>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</si>
  <si>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</si>
  <si>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</si>
  <si>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</si>
  <si>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</si>
  <si>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</si>
  <si>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</si>
  <si>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</si>
  <si>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Ｒ２波耕　中山間　那賀　用水路工事</t>
  </si>
  <si>
    <t>工事原価
_x000D_</t>
  </si>
  <si>
    <t>式</t>
  </si>
  <si>
    <t>直接工事費
_x000D_</t>
  </si>
  <si>
    <t>直接工事費（仮設工を除く）
_x000D_</t>
  </si>
  <si>
    <t>Ａ区間
_x000D_</t>
  </si>
  <si>
    <t>土工
_x000D_</t>
  </si>
  <si>
    <t>盛土工
_x000D_2.5m以上4.0m未満</t>
  </si>
  <si>
    <t>m3</t>
  </si>
  <si>
    <t>掘削工
_x000D_土砂、片切掘削</t>
  </si>
  <si>
    <t>床堀
_x000D_土砂、標準</t>
  </si>
  <si>
    <t>埋戻
_x000D_人力、砂・砂質土、まき出し、振動コンパクタ(Ⅰ)</t>
  </si>
  <si>
    <t>残土処理工
_x000D_</t>
  </si>
  <si>
    <t>構造物取壊し工
_x000D_</t>
  </si>
  <si>
    <t>構造物取壊し
_x000D_無筋、制約無、機械</t>
  </si>
  <si>
    <t>構造物取壊し
_x000D_有筋、制約無、機械</t>
  </si>
  <si>
    <t>コンクリート殻運搬
_x000D_</t>
  </si>
  <si>
    <t>アスファルト破砕
_x000D_</t>
  </si>
  <si>
    <t>㎡</t>
  </si>
  <si>
    <t>アスファルト殻運搬
_x000D_</t>
  </si>
  <si>
    <t>1-1号水路工
_x000D_B400×H250</t>
  </si>
  <si>
    <t>コンクリート
_x000D_18-8-40　W/C≦60%</t>
  </si>
  <si>
    <t>型枠
_x000D_一般型枠、鉄筋・無筋構造物</t>
  </si>
  <si>
    <t>基礎砕石
_x000D_RC-40</t>
  </si>
  <si>
    <t>基面整正
_x000D_</t>
  </si>
  <si>
    <t>目地板
_x000D_瀝青質板 t=10mm</t>
  </si>
  <si>
    <t>止水板
_x000D_FF 150mm×5mm</t>
  </si>
  <si>
    <t>ｍ</t>
  </si>
  <si>
    <t>1-2号水路工
_x000D_B400×H250</t>
  </si>
  <si>
    <t>コンクリート
_x000D_18-8-40 W/C≦60%</t>
  </si>
  <si>
    <t>グレーチング
_x000D_</t>
  </si>
  <si>
    <t>組</t>
  </si>
  <si>
    <t>１号擁壁工
_x000D_</t>
  </si>
  <si>
    <t>コンクリート
_x000D_18-8-40 W/C60%</t>
  </si>
  <si>
    <t>２号擁壁工
_x000D_</t>
  </si>
  <si>
    <t>拾石積工
_x000D_</t>
  </si>
  <si>
    <t>平張工
_x000D_</t>
  </si>
  <si>
    <t>舗装工
_x000D_</t>
  </si>
  <si>
    <t>アスファルト舗装工
_x000D_再生密粒度アスコン（20）</t>
  </si>
  <si>
    <t>Ｄ路線
_x000D_</t>
  </si>
  <si>
    <t>床堀
_x000D_</t>
  </si>
  <si>
    <t>残土処理
_x000D_</t>
  </si>
  <si>
    <t>４号U型側溝
_x000D_</t>
  </si>
  <si>
    <t>型枠
_x000D_一般型枠、小型構造物</t>
  </si>
  <si>
    <t>基礎砕石
_x000D_RC-400</t>
  </si>
  <si>
    <t>コンクリート側溝蓋
_x000D_</t>
  </si>
  <si>
    <t>枚</t>
  </si>
  <si>
    <t>５号U型側溝
_x000D_</t>
  </si>
  <si>
    <t>目地板
_x000D_瀝青質材　t=10mm</t>
  </si>
  <si>
    <t>６号U型側溝
_x000D_</t>
  </si>
  <si>
    <t>鉄筋コンクリート側溝蓋
_x000D_</t>
  </si>
  <si>
    <t>Ｃ路線
_x000D_</t>
  </si>
  <si>
    <t>掘削
_x000D_土砂、片切掘削</t>
  </si>
  <si>
    <t>被覆コンクリート
_x000D_</t>
  </si>
  <si>
    <t>型枠
_x000D_一般型枠、無筋構造物</t>
  </si>
  <si>
    <t>間接工事費
_x000D_</t>
  </si>
  <si>
    <t>共通仮設費
_x000D_</t>
  </si>
  <si>
    <t>共通仮設費（率計上分）
_x000D_</t>
  </si>
  <si>
    <t>安全費
_x000D_</t>
  </si>
  <si>
    <t>共通仮設（積上げ）
_x000D_</t>
  </si>
  <si>
    <t>安全管理員
_x000D_交通誘導警備員Ｂ</t>
  </si>
  <si>
    <t>人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</si>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</sst>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+G13+G54+G78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+G14+G20+G26+G33+G39+G43+G49+G52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11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22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21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26</v>
      </c>
      <c r="D20" s="29"/>
      <c r="E20" s="18" t="s">
        <v>15</v>
      </c>
      <c r="F20" s="19">
        <v>1</v>
      </c>
      <c r="G20" s="20">
        <f>+G21+G22+G23+G24+G25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4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31</v>
      </c>
      <c r="F24" s="19">
        <v>6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21</v>
      </c>
      <c r="F25" s="19">
        <v>0.3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31" t="s">
        <v>33</v>
      </c>
      <c r="D26" s="29"/>
      <c r="E26" s="18" t="s">
        <v>15</v>
      </c>
      <c r="F26" s="19">
        <v>1</v>
      </c>
      <c r="G26" s="20">
        <f>+G27+G28+G29+G30+G31+G32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34</v>
      </c>
      <c r="E27" s="18" t="s">
        <v>21</v>
      </c>
      <c r="F27" s="19">
        <v>6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31</v>
      </c>
      <c r="F28" s="19">
        <v>51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31</v>
      </c>
      <c r="F29" s="19">
        <v>25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31</v>
      </c>
      <c r="F30" s="19">
        <v>25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31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40</v>
      </c>
      <c r="F32" s="19">
        <v>4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31" t="s">
        <v>41</v>
      </c>
      <c r="D33" s="29"/>
      <c r="E33" s="18" t="s">
        <v>15</v>
      </c>
      <c r="F33" s="19">
        <v>1</v>
      </c>
      <c r="G33" s="20">
        <f>+G34+G35+G36+G37+G38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42</v>
      </c>
      <c r="E34" s="18" t="s">
        <v>21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35</v>
      </c>
      <c r="E35" s="18" t="s">
        <v>31</v>
      </c>
      <c r="F35" s="19">
        <v>11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36</v>
      </c>
      <c r="E36" s="18" t="s">
        <v>31</v>
      </c>
      <c r="F36" s="19">
        <v>5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37</v>
      </c>
      <c r="E37" s="18" t="s">
        <v>31</v>
      </c>
      <c r="F37" s="19">
        <v>5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43</v>
      </c>
      <c r="E38" s="18" t="s">
        <v>44</v>
      </c>
      <c r="F38" s="19">
        <v>6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31" t="s">
        <v>45</v>
      </c>
      <c r="D39" s="29"/>
      <c r="E39" s="18" t="s">
        <v>15</v>
      </c>
      <c r="F39" s="19">
        <v>1</v>
      </c>
      <c r="G39" s="20">
        <f>+G40+G41+G42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46</v>
      </c>
      <c r="E40" s="18" t="s">
        <v>21</v>
      </c>
      <c r="F40" s="19">
        <v>2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35</v>
      </c>
      <c r="E41" s="18" t="s">
        <v>21</v>
      </c>
      <c r="F41" s="19">
        <v>7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36</v>
      </c>
      <c r="E42" s="18" t="s">
        <v>31</v>
      </c>
      <c r="F42" s="19">
        <v>3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47</v>
      </c>
      <c r="D43" s="29"/>
      <c r="E43" s="18" t="s">
        <v>15</v>
      </c>
      <c r="F43" s="19">
        <v>1</v>
      </c>
      <c r="G43" s="20">
        <f>+G44+G45+G46+G47+G48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46</v>
      </c>
      <c r="E44" s="18" t="s">
        <v>21</v>
      </c>
      <c r="F44" s="19">
        <v>3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35</v>
      </c>
      <c r="E45" s="18" t="s">
        <v>31</v>
      </c>
      <c r="F45" s="19">
        <v>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48</v>
      </c>
      <c r="E46" s="18" t="s">
        <v>31</v>
      </c>
      <c r="F46" s="19">
        <v>10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36</v>
      </c>
      <c r="E47" s="18" t="s">
        <v>31</v>
      </c>
      <c r="F47" s="19">
        <v>4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37</v>
      </c>
      <c r="E48" s="18" t="s">
        <v>31</v>
      </c>
      <c r="F48" s="19">
        <v>4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49</v>
      </c>
      <c r="D49" s="29"/>
      <c r="E49" s="18" t="s">
        <v>15</v>
      </c>
      <c r="F49" s="19">
        <v>1</v>
      </c>
      <c r="G49" s="20">
        <f>+G50+G51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46</v>
      </c>
      <c r="E50" s="18" t="s">
        <v>21</v>
      </c>
      <c r="F50" s="19">
        <v>2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36</v>
      </c>
      <c r="E51" s="18" t="s">
        <v>31</v>
      </c>
      <c r="F51" s="19">
        <v>20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31" t="s">
        <v>50</v>
      </c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51</v>
      </c>
      <c r="E53" s="18" t="s">
        <v>21</v>
      </c>
      <c r="F53" s="19">
        <v>6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31" t="s">
        <v>52</v>
      </c>
      <c r="C54" s="28"/>
      <c r="D54" s="29"/>
      <c r="E54" s="18" t="s">
        <v>15</v>
      </c>
      <c r="F54" s="19">
        <v>1</v>
      </c>
      <c r="G54" s="20">
        <f>+G55+G59+G65+G72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1" t="s">
        <v>19</v>
      </c>
      <c r="D55" s="29"/>
      <c r="E55" s="18" t="s">
        <v>15</v>
      </c>
      <c r="F55" s="19">
        <v>1</v>
      </c>
      <c r="G55" s="20">
        <f>+G56+G57+G58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53</v>
      </c>
      <c r="E56" s="18" t="s">
        <v>21</v>
      </c>
      <c r="F56" s="19">
        <v>170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24</v>
      </c>
      <c r="E57" s="18" t="s">
        <v>21</v>
      </c>
      <c r="F57" s="19">
        <v>17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54</v>
      </c>
      <c r="E58" s="18" t="s">
        <v>21</v>
      </c>
      <c r="F58" s="19">
        <v>153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31" t="s">
        <v>55</v>
      </c>
      <c r="D59" s="29"/>
      <c r="E59" s="18" t="s">
        <v>15</v>
      </c>
      <c r="F59" s="19">
        <v>1</v>
      </c>
      <c r="G59" s="20">
        <f>+G60+G61+G62+G63+G64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42</v>
      </c>
      <c r="E60" s="18" t="s">
        <v>21</v>
      </c>
      <c r="F60" s="19">
        <v>0.4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56</v>
      </c>
      <c r="E61" s="18" t="s">
        <v>31</v>
      </c>
      <c r="F61" s="19">
        <v>4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57</v>
      </c>
      <c r="E62" s="18" t="s">
        <v>31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58</v>
      </c>
      <c r="E63" s="18" t="s">
        <v>59</v>
      </c>
      <c r="F63" s="19">
        <v>4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42</v>
      </c>
      <c r="E64" s="18" t="s">
        <v>21</v>
      </c>
      <c r="F64" s="19">
        <v>0.1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60</v>
      </c>
      <c r="D65" s="29"/>
      <c r="E65" s="18" t="s">
        <v>15</v>
      </c>
      <c r="F65" s="19">
        <v>1</v>
      </c>
      <c r="G65" s="20">
        <f>+G66+G67+G68+G69+G70+G71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42</v>
      </c>
      <c r="E66" s="18" t="s">
        <v>21</v>
      </c>
      <c r="F66" s="19">
        <v>29.6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56</v>
      </c>
      <c r="E67" s="18" t="s">
        <v>31</v>
      </c>
      <c r="F67" s="19">
        <v>263.3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36</v>
      </c>
      <c r="E68" s="18" t="s">
        <v>31</v>
      </c>
      <c r="F68" s="19">
        <v>107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61</v>
      </c>
      <c r="E69" s="18" t="s">
        <v>31</v>
      </c>
      <c r="F69" s="19">
        <v>3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42</v>
      </c>
      <c r="E70" s="18" t="s">
        <v>21</v>
      </c>
      <c r="F70" s="19">
        <v>3.9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39</v>
      </c>
      <c r="E71" s="18" t="s">
        <v>40</v>
      </c>
      <c r="F71" s="19">
        <v>19.7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31" t="s">
        <v>62</v>
      </c>
      <c r="D72" s="29"/>
      <c r="E72" s="18" t="s">
        <v>15</v>
      </c>
      <c r="F72" s="19">
        <v>1</v>
      </c>
      <c r="G72" s="20">
        <f>+G73+G74+G75+G76+G77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42</v>
      </c>
      <c r="E73" s="18" t="s">
        <v>21</v>
      </c>
      <c r="F73" s="19">
        <v>0.5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56</v>
      </c>
      <c r="E74" s="18" t="s">
        <v>31</v>
      </c>
      <c r="F74" s="19">
        <v>5.2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36</v>
      </c>
      <c r="E75" s="18" t="s">
        <v>31</v>
      </c>
      <c r="F75" s="19">
        <v>2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63</v>
      </c>
      <c r="E76" s="18" t="s">
        <v>59</v>
      </c>
      <c r="F76" s="19">
        <v>5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42</v>
      </c>
      <c r="E77" s="18" t="s">
        <v>21</v>
      </c>
      <c r="F77" s="19">
        <v>0.1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31" t="s">
        <v>64</v>
      </c>
      <c r="C78" s="28"/>
      <c r="D78" s="29"/>
      <c r="E78" s="18" t="s">
        <v>15</v>
      </c>
      <c r="F78" s="19">
        <v>1</v>
      </c>
      <c r="G78" s="20">
        <f>+G79+G85</f>
        <v>0</v>
      </c>
      <c r="H78" s="2"/>
      <c r="I78" s="21">
        <v>69</v>
      </c>
      <c r="J78" s="21">
        <v>2</v>
      </c>
    </row>
    <row r="79" spans="1:10" ht="42" customHeight="1">
      <c r="A79" s="16"/>
      <c r="B79" s="17"/>
      <c r="C79" s="31" t="s">
        <v>19</v>
      </c>
      <c r="D79" s="29"/>
      <c r="E79" s="18" t="s">
        <v>15</v>
      </c>
      <c r="F79" s="19">
        <v>1</v>
      </c>
      <c r="G79" s="20">
        <f>+G80+G81+G82+G83+G84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2" t="s">
        <v>65</v>
      </c>
      <c r="E80" s="18" t="s">
        <v>21</v>
      </c>
      <c r="F80" s="19">
        <v>5.7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23</v>
      </c>
      <c r="E81" s="18" t="s">
        <v>21</v>
      </c>
      <c r="F81" s="19">
        <v>8.8000000000000007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24</v>
      </c>
      <c r="E82" s="18" t="s">
        <v>21</v>
      </c>
      <c r="F82" s="19">
        <v>4.9000000000000004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37</v>
      </c>
      <c r="E83" s="18" t="s">
        <v>31</v>
      </c>
      <c r="F83" s="19">
        <v>22.3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54</v>
      </c>
      <c r="E84" s="18" t="s">
        <v>21</v>
      </c>
      <c r="F84" s="19">
        <v>9.6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66</v>
      </c>
      <c r="D85" s="29"/>
      <c r="E85" s="18" t="s">
        <v>15</v>
      </c>
      <c r="F85" s="19">
        <v>1</v>
      </c>
      <c r="G85" s="20">
        <f>+G86+G87+G88+G89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42</v>
      </c>
      <c r="E86" s="18" t="s">
        <v>21</v>
      </c>
      <c r="F86" s="19">
        <v>6.6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67</v>
      </c>
      <c r="E87" s="18" t="s">
        <v>31</v>
      </c>
      <c r="F87" s="19">
        <v>87.6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61</v>
      </c>
      <c r="E88" s="18" t="s">
        <v>31</v>
      </c>
      <c r="F88" s="19">
        <v>0.7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36</v>
      </c>
      <c r="E89" s="18" t="s">
        <v>31</v>
      </c>
      <c r="F89" s="19">
        <v>22.3</v>
      </c>
      <c r="G89" s="33"/>
      <c r="H89" s="2"/>
      <c r="I89" s="21">
        <v>80</v>
      </c>
      <c r="J89" s="21">
        <v>4</v>
      </c>
    </row>
    <row r="90" spans="1:10" ht="42" customHeight="1">
      <c r="A90" s="30" t="s">
        <v>68</v>
      </c>
      <c r="B90" s="28"/>
      <c r="C90" s="28"/>
      <c r="D90" s="29"/>
      <c r="E90" s="18" t="s">
        <v>15</v>
      </c>
      <c r="F90" s="19">
        <v>1</v>
      </c>
      <c r="G90" s="20">
        <f>+G91+G97</f>
        <v>0</v>
      </c>
      <c r="H90" s="2"/>
      <c r="I90" s="21">
        <v>81</v>
      </c>
      <c r="J90" s="21"/>
    </row>
    <row r="91" spans="1:10" ht="42" customHeight="1">
      <c r="A91" s="30" t="s">
        <v>69</v>
      </c>
      <c r="B91" s="28"/>
      <c r="C91" s="28"/>
      <c r="D91" s="29"/>
      <c r="E91" s="18" t="s">
        <v>15</v>
      </c>
      <c r="F91" s="19">
        <v>1</v>
      </c>
      <c r="G91" s="20">
        <f>+G92+G93</f>
        <v>0</v>
      </c>
      <c r="H91" s="2"/>
      <c r="I91" s="21">
        <v>82</v>
      </c>
      <c r="J91" s="21">
        <v>200</v>
      </c>
    </row>
    <row r="92" spans="1:10" ht="42" customHeight="1">
      <c r="A92" s="30" t="s">
        <v>70</v>
      </c>
      <c r="B92" s="28"/>
      <c r="C92" s="28"/>
      <c r="D92" s="29"/>
      <c r="E92" s="18" t="s">
        <v>15</v>
      </c>
      <c r="F92" s="19">
        <v>1</v>
      </c>
      <c r="G92" s="33"/>
      <c r="H92" s="2"/>
      <c r="I92" s="21">
        <v>83</v>
      </c>
      <c r="J92" s="21"/>
    </row>
    <row r="93" spans="1:10" ht="42" customHeight="1">
      <c r="A93" s="30" t="s">
        <v>71</v>
      </c>
      <c r="B93" s="28"/>
      <c r="C93" s="28"/>
      <c r="D93" s="29"/>
      <c r="E93" s="18" t="s">
        <v>15</v>
      </c>
      <c r="F93" s="19">
        <v>1</v>
      </c>
      <c r="G93" s="20">
        <f>+G94</f>
        <v>0</v>
      </c>
      <c r="H93" s="2"/>
      <c r="I93" s="21">
        <v>84</v>
      </c>
      <c r="J93" s="21">
        <v>1</v>
      </c>
    </row>
    <row r="94" spans="1:10" ht="42" customHeight="1">
      <c r="A94" s="16"/>
      <c r="B94" s="31" t="s">
        <v>72</v>
      </c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2</v>
      </c>
    </row>
    <row r="95" spans="1:10" ht="42" customHeight="1">
      <c r="A95" s="16"/>
      <c r="B95" s="17"/>
      <c r="C95" s="31" t="s">
        <v>71</v>
      </c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3</v>
      </c>
    </row>
    <row r="96" spans="1:10" ht="42" customHeight="1">
      <c r="A96" s="16"/>
      <c r="B96" s="17"/>
      <c r="C96" s="17"/>
      <c r="D96" s="32" t="s">
        <v>73</v>
      </c>
      <c r="E96" s="18" t="s">
        <v>74</v>
      </c>
      <c r="F96" s="19">
        <v>15</v>
      </c>
      <c r="G96" s="33"/>
      <c r="H96" s="2"/>
      <c r="I96" s="21">
        <v>87</v>
      </c>
      <c r="J96" s="21">
        <v>4</v>
      </c>
    </row>
    <row r="97" spans="1:10" ht="42" customHeight="1">
      <c r="A97" s="30" t="s">
        <v>75</v>
      </c>
      <c r="B97" s="28"/>
      <c r="C97" s="28"/>
      <c r="D97" s="29"/>
      <c r="E97" s="18" t="s">
        <v>15</v>
      </c>
      <c r="F97" s="19">
        <v>1</v>
      </c>
      <c r="G97" s="33"/>
      <c r="H97" s="2"/>
      <c r="I97" s="21">
        <v>88</v>
      </c>
      <c r="J97" s="21">
        <v>210</v>
      </c>
    </row>
    <row r="98" spans="1:10" ht="42" customHeight="1">
      <c r="A98" s="30" t="s">
        <v>76</v>
      </c>
      <c r="B98" s="28"/>
      <c r="C98" s="28"/>
      <c r="D98" s="29"/>
      <c r="E98" s="18" t="s">
        <v>15</v>
      </c>
      <c r="F98" s="19">
        <v>1</v>
      </c>
      <c r="G98" s="33"/>
      <c r="H98" s="2"/>
      <c r="I98" s="21">
        <v>89</v>
      </c>
      <c r="J98" s="21">
        <v>220</v>
      </c>
    </row>
    <row r="99" spans="1:10" ht="42" customHeight="1">
      <c r="A99" s="34" t="s">
        <v>77</v>
      </c>
      <c r="B99" s="35"/>
      <c r="C99" s="35"/>
      <c r="D99" s="36"/>
      <c r="E99" s="37" t="s">
        <v>15</v>
      </c>
      <c r="F99" s="38">
        <v>1</v>
      </c>
      <c r="G99" s="39">
        <f>+G10+G98</f>
        <v>0</v>
      </c>
      <c r="H99" s="40"/>
      <c r="I99" s="41">
        <v>90</v>
      </c>
      <c r="J99" s="41">
        <v>30</v>
      </c>
    </row>
    <row r="100" spans="1:10" ht="42" customHeight="1">
      <c r="A100" s="22" t="s">
        <v>11</v>
      </c>
      <c r="B100" s="23"/>
      <c r="C100" s="23"/>
      <c r="D100" s="24"/>
      <c r="E100" s="25" t="s">
        <v>12</v>
      </c>
      <c r="F100" s="26" t="s">
        <v>12</v>
      </c>
      <c r="G100" s="27">
        <f>G99</f>
        <v>0</v>
      </c>
      <c r="I100" s="21">
        <v>91</v>
      </c>
      <c r="J100" s="21">
        <v>90</v>
      </c>
    </row>
    <row r="101" spans="1:10" ht="42" customHeight="1"/>
    <row r="102" spans="1:10" ht="42" customHeight="1"/>
  </sheetData>
  <sheetProtection algorithmName="SHA-512" hashValue="UHWwxsAHA1KoLVTli4ALcm26paUCtJk2qmz9BXVcG9lGDc0V6QsGIIGqcAxb/BqKHAUfsomzq9Ge+cXF4Wxc8Q==" saltValue="aqTsl/fq7aX5zj5GK5cF5A==" spinCount="100000" sheet="1" objects="1" scenarios="1"/>
  <mergeCells count="36">
    <mergeCell ref="B94:D94"/>
    <mergeCell ref="C95:D95"/>
    <mergeCell ref="A97:D97"/>
    <mergeCell ref="A98:D98"/>
    <mergeCell ref="A99:D99"/>
    <mergeCell ref="C79:D79"/>
    <mergeCell ref="C85:D85"/>
    <mergeCell ref="A90:D90"/>
    <mergeCell ref="A91:D91"/>
    <mergeCell ref="A92:D92"/>
    <mergeCell ref="A93:D93"/>
    <mergeCell ref="B54:D54"/>
    <mergeCell ref="C55:D55"/>
    <mergeCell ref="C59:D59"/>
    <mergeCell ref="C65:D65"/>
    <mergeCell ref="C72:D72"/>
    <mergeCell ref="B78:D78"/>
    <mergeCell ref="C26:D26"/>
    <mergeCell ref="C33:D33"/>
    <mergeCell ref="C39:D39"/>
    <mergeCell ref="C43:D43"/>
    <mergeCell ref="C49:D49"/>
    <mergeCell ref="C52:D52"/>
    <mergeCell ref="A100:D100"/>
    <mergeCell ref="A10:D10"/>
    <mergeCell ref="A11:D11"/>
    <mergeCell ref="A12:D12"/>
    <mergeCell ref="B13:D13"/>
    <mergeCell ref="C14:D14"/>
    <mergeCell ref="C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2020-07-20T02:14:58Z</dcterms:created>
  <dcterms:modified xsi:type="dcterms:W3CDTF">2020-07-20T02:15:38Z</dcterms:modified>
</cp:coreProperties>
</file>